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mo_4\Documents\momo_4\HP\momo1\docs\momo\money_sheet\"/>
    </mc:Choice>
  </mc:AlternateContent>
  <bookViews>
    <workbookView xWindow="0" yWindow="0" windowWidth="20490" windowHeight="7500"/>
  </bookViews>
  <sheets>
    <sheet name="定額での取り崩し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4" i="1" l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E19" i="1"/>
  <c r="D20" i="1" l="1"/>
  <c r="E20" i="1" s="1"/>
  <c r="D21" i="1" l="1"/>
  <c r="E21" i="1"/>
  <c r="D22" i="1" l="1"/>
  <c r="E22" i="1" s="1"/>
  <c r="D23" i="1" l="1"/>
  <c r="E23" i="1"/>
  <c r="D24" i="1" l="1"/>
  <c r="E24" i="1" s="1"/>
  <c r="D25" i="1" l="1"/>
  <c r="E25" i="1"/>
  <c r="D26" i="1" l="1"/>
  <c r="E26" i="1" s="1"/>
  <c r="D27" i="1" l="1"/>
  <c r="E27" i="1"/>
  <c r="D28" i="1" l="1"/>
  <c r="E28" i="1" s="1"/>
  <c r="D29" i="1" l="1"/>
  <c r="E29" i="1"/>
  <c r="D30" i="1" l="1"/>
  <c r="E30" i="1" s="1"/>
  <c r="D31" i="1" l="1"/>
  <c r="E31" i="1"/>
  <c r="D32" i="1" l="1"/>
  <c r="E32" i="1" s="1"/>
  <c r="D33" i="1" l="1"/>
  <c r="E33" i="1"/>
  <c r="D34" i="1" l="1"/>
  <c r="E34" i="1" s="1"/>
  <c r="D35" i="1" l="1"/>
  <c r="E35" i="1"/>
  <c r="D36" i="1" l="1"/>
  <c r="E36" i="1" s="1"/>
  <c r="D37" i="1" l="1"/>
  <c r="E37" i="1"/>
  <c r="D38" i="1" l="1"/>
  <c r="E38" i="1" s="1"/>
  <c r="D39" i="1" l="1"/>
  <c r="E39" i="1"/>
  <c r="D40" i="1" l="1"/>
  <c r="E40" i="1" s="1"/>
  <c r="D41" i="1" l="1"/>
  <c r="E41" i="1"/>
  <c r="D42" i="1" l="1"/>
  <c r="E42" i="1" s="1"/>
  <c r="D43" i="1" l="1"/>
  <c r="E43" i="1"/>
  <c r="D44" i="1" l="1"/>
  <c r="E44" i="1" s="1"/>
  <c r="D45" i="1" l="1"/>
  <c r="E45" i="1"/>
  <c r="D46" i="1" l="1"/>
  <c r="E46" i="1" s="1"/>
  <c r="D47" i="1" l="1"/>
  <c r="E47" i="1"/>
  <c r="D48" i="1" l="1"/>
  <c r="E48" i="1" s="1"/>
  <c r="D49" i="1" l="1"/>
  <c r="E49" i="1"/>
  <c r="D50" i="1" l="1"/>
  <c r="E50" i="1" s="1"/>
  <c r="D51" i="1" l="1"/>
  <c r="E51" i="1"/>
  <c r="D52" i="1" l="1"/>
  <c r="E52" i="1" s="1"/>
  <c r="D53" i="1" l="1"/>
  <c r="E53" i="1"/>
  <c r="D54" i="1" l="1"/>
  <c r="E54" i="1" s="1"/>
</calcChain>
</file>

<file path=xl/sharedStrings.xml><?xml version="1.0" encoding="utf-8"?>
<sst xmlns="http://schemas.openxmlformats.org/spreadsheetml/2006/main" count="46" uniqueCount="46">
  <si>
    <t>お金の寿命を確認しよう</t>
    <rPh sb="1" eb="2">
      <t>カネ</t>
    </rPh>
    <rPh sb="3" eb="5">
      <t>ジュミョウ</t>
    </rPh>
    <rPh sb="6" eb="8">
      <t>カクニン</t>
    </rPh>
    <phoneticPr fontId="4"/>
  </si>
  <si>
    <t>現時点の預金</t>
    <rPh sb="0" eb="3">
      <t>ゲンジテン</t>
    </rPh>
    <rPh sb="4" eb="6">
      <t>ヨキン</t>
    </rPh>
    <phoneticPr fontId="4"/>
  </si>
  <si>
    <t>そのうち運用に回すお金の比率</t>
    <rPh sb="4" eb="6">
      <t>ウンヨウ</t>
    </rPh>
    <rPh sb="7" eb="8">
      <t>マワ</t>
    </rPh>
    <rPh sb="10" eb="11">
      <t>カネ</t>
    </rPh>
    <rPh sb="12" eb="14">
      <t>ヒリツ</t>
    </rPh>
    <phoneticPr fontId="4"/>
  </si>
  <si>
    <t>毎年引き出す金額</t>
    <rPh sb="0" eb="2">
      <t>マイトシ</t>
    </rPh>
    <rPh sb="2" eb="3">
      <t>ヒ</t>
    </rPh>
    <rPh sb="4" eb="5">
      <t>ダ</t>
    </rPh>
    <rPh sb="6" eb="7">
      <t>キン</t>
    </rPh>
    <rPh sb="7" eb="8">
      <t>ガク</t>
    </rPh>
    <phoneticPr fontId="4"/>
  </si>
  <si>
    <t>目標とする運用収益率</t>
    <rPh sb="0" eb="2">
      <t>モクヒョウ</t>
    </rPh>
    <rPh sb="5" eb="7">
      <t>ウンヨウ</t>
    </rPh>
    <rPh sb="7" eb="9">
      <t>シュウエキ</t>
    </rPh>
    <rPh sb="9" eb="10">
      <t>リツ</t>
    </rPh>
    <phoneticPr fontId="4"/>
  </si>
  <si>
    <t>使用方法</t>
    <rPh sb="0" eb="2">
      <t>シヨウ</t>
    </rPh>
    <rPh sb="2" eb="4">
      <t>ホウホウ</t>
    </rPh>
    <phoneticPr fontId="4"/>
  </si>
  <si>
    <t>上の緑色が引かれている部分の数字だけを変更してください。自動計算されます。
①現時点での預金額を入れます。
②その内の運用に回す金額の比率を入れます。運用しない場合は０％にしてください。
③毎年預金を取り崩す割合を入れます。
　毎年一定額を取り崩すよりも、一定の割合で取り崩す方がお金は長生きします。
　若い間は活動的なので、多めに通り崩し、年配になるほど取り崩し額は減少していく、ということになります。
④運用の目標収益率を入れます。運用しない場合は、０％にします。</t>
    <rPh sb="2" eb="3">
      <t>ミドリ</t>
    </rPh>
    <rPh sb="3" eb="4">
      <t>イロ</t>
    </rPh>
    <rPh sb="5" eb="6">
      <t>ヒ</t>
    </rPh>
    <rPh sb="11" eb="13">
      <t>ブブン</t>
    </rPh>
    <rPh sb="14" eb="16">
      <t>スウジ</t>
    </rPh>
    <rPh sb="19" eb="21">
      <t>ヘンコウ</t>
    </rPh>
    <rPh sb="28" eb="30">
      <t>ジドウ</t>
    </rPh>
    <rPh sb="30" eb="32">
      <t>ケイサン</t>
    </rPh>
    <rPh sb="39" eb="42">
      <t>ゲンジテン</t>
    </rPh>
    <rPh sb="44" eb="46">
      <t>ヨキン</t>
    </rPh>
    <rPh sb="46" eb="47">
      <t>ガク</t>
    </rPh>
    <rPh sb="48" eb="49">
      <t>イ</t>
    </rPh>
    <rPh sb="57" eb="58">
      <t>ウチ</t>
    </rPh>
    <rPh sb="59" eb="61">
      <t>ウンヨウ</t>
    </rPh>
    <rPh sb="62" eb="63">
      <t>マワ</t>
    </rPh>
    <rPh sb="64" eb="66">
      <t>キンガク</t>
    </rPh>
    <rPh sb="67" eb="69">
      <t>ヒリツ</t>
    </rPh>
    <rPh sb="70" eb="71">
      <t>イ</t>
    </rPh>
    <rPh sb="75" eb="77">
      <t>ウンヨウ</t>
    </rPh>
    <rPh sb="80" eb="82">
      <t>バアイ</t>
    </rPh>
    <rPh sb="95" eb="97">
      <t>マイトシ</t>
    </rPh>
    <rPh sb="97" eb="99">
      <t>ヨキン</t>
    </rPh>
    <rPh sb="100" eb="101">
      <t>ト</t>
    </rPh>
    <rPh sb="102" eb="103">
      <t>クズ</t>
    </rPh>
    <rPh sb="104" eb="106">
      <t>ワリアイ</t>
    </rPh>
    <rPh sb="107" eb="108">
      <t>イ</t>
    </rPh>
    <rPh sb="114" eb="116">
      <t>マイトシ</t>
    </rPh>
    <rPh sb="116" eb="118">
      <t>イッテイ</t>
    </rPh>
    <rPh sb="118" eb="119">
      <t>ガク</t>
    </rPh>
    <rPh sb="120" eb="121">
      <t>ト</t>
    </rPh>
    <rPh sb="122" eb="123">
      <t>クズ</t>
    </rPh>
    <rPh sb="128" eb="130">
      <t>イッテイ</t>
    </rPh>
    <rPh sb="131" eb="133">
      <t>ワリアイ</t>
    </rPh>
    <rPh sb="134" eb="135">
      <t>ト</t>
    </rPh>
    <rPh sb="136" eb="137">
      <t>クズ</t>
    </rPh>
    <rPh sb="138" eb="139">
      <t>ホウ</t>
    </rPh>
    <rPh sb="141" eb="142">
      <t>カネ</t>
    </rPh>
    <rPh sb="143" eb="145">
      <t>ナガイ</t>
    </rPh>
    <rPh sb="204" eb="206">
      <t>ウンヨウ</t>
    </rPh>
    <rPh sb="207" eb="209">
      <t>モクヒョウ</t>
    </rPh>
    <rPh sb="209" eb="211">
      <t>シュウエキ</t>
    </rPh>
    <rPh sb="211" eb="212">
      <t>リツ</t>
    </rPh>
    <rPh sb="213" eb="214">
      <t>イ</t>
    </rPh>
    <rPh sb="218" eb="220">
      <t>ウンヨウ</t>
    </rPh>
    <rPh sb="223" eb="225">
      <t>バアイ</t>
    </rPh>
    <phoneticPr fontId="4"/>
  </si>
  <si>
    <t>引き出し額</t>
    <rPh sb="0" eb="1">
      <t>ヒ</t>
    </rPh>
    <rPh sb="2" eb="3">
      <t>ダ</t>
    </rPh>
    <rPh sb="4" eb="5">
      <t>ガク</t>
    </rPh>
    <phoneticPr fontId="4"/>
  </si>
  <si>
    <t>運用収益</t>
    <rPh sb="0" eb="2">
      <t>ウンヨウ</t>
    </rPh>
    <rPh sb="2" eb="4">
      <t>シュウエキ</t>
    </rPh>
    <phoneticPr fontId="4"/>
  </si>
  <si>
    <t>預金残高</t>
    <rPh sb="0" eb="2">
      <t>ヨキン</t>
    </rPh>
    <rPh sb="2" eb="4">
      <t>ザンダカ</t>
    </rPh>
    <phoneticPr fontId="4"/>
  </si>
  <si>
    <t>現時点</t>
    <rPh sb="0" eb="1">
      <t>ゲン</t>
    </rPh>
    <rPh sb="1" eb="3">
      <t>ジテン</t>
    </rPh>
    <phoneticPr fontId="4"/>
  </si>
  <si>
    <t>1年目</t>
    <rPh sb="1" eb="2">
      <t>ネン</t>
    </rPh>
    <rPh sb="2" eb="3">
      <t>メ</t>
    </rPh>
    <phoneticPr fontId="4"/>
  </si>
  <si>
    <t>2年目</t>
    <rPh sb="1" eb="2">
      <t>ネン</t>
    </rPh>
    <rPh sb="2" eb="3">
      <t>メ</t>
    </rPh>
    <phoneticPr fontId="4"/>
  </si>
  <si>
    <t>3年目</t>
    <rPh sb="1" eb="2">
      <t>ネン</t>
    </rPh>
    <rPh sb="2" eb="3">
      <t>メ</t>
    </rPh>
    <phoneticPr fontId="4"/>
  </si>
  <si>
    <t>4年目</t>
    <rPh sb="1" eb="2">
      <t>ネン</t>
    </rPh>
    <rPh sb="2" eb="3">
      <t>メ</t>
    </rPh>
    <phoneticPr fontId="4"/>
  </si>
  <si>
    <t>5年目</t>
    <rPh sb="1" eb="2">
      <t>ネン</t>
    </rPh>
    <rPh sb="2" eb="3">
      <t>メ</t>
    </rPh>
    <phoneticPr fontId="4"/>
  </si>
  <si>
    <t>6年目</t>
    <rPh sb="1" eb="2">
      <t>ネン</t>
    </rPh>
    <rPh sb="2" eb="3">
      <t>メ</t>
    </rPh>
    <phoneticPr fontId="4"/>
  </si>
  <si>
    <t>7年目</t>
    <rPh sb="1" eb="2">
      <t>ネン</t>
    </rPh>
    <rPh sb="2" eb="3">
      <t>メ</t>
    </rPh>
    <phoneticPr fontId="4"/>
  </si>
  <si>
    <t>8年目</t>
    <rPh sb="1" eb="2">
      <t>ネン</t>
    </rPh>
    <rPh sb="2" eb="3">
      <t>メ</t>
    </rPh>
    <phoneticPr fontId="4"/>
  </si>
  <si>
    <t>9年目</t>
    <rPh sb="1" eb="2">
      <t>ネン</t>
    </rPh>
    <rPh sb="2" eb="3">
      <t>メ</t>
    </rPh>
    <phoneticPr fontId="4"/>
  </si>
  <si>
    <t>10年目</t>
    <rPh sb="2" eb="3">
      <t>ネン</t>
    </rPh>
    <rPh sb="3" eb="4">
      <t>メ</t>
    </rPh>
    <phoneticPr fontId="4"/>
  </si>
  <si>
    <t>11年目</t>
    <rPh sb="2" eb="3">
      <t>ネン</t>
    </rPh>
    <rPh sb="3" eb="4">
      <t>メ</t>
    </rPh>
    <phoneticPr fontId="4"/>
  </si>
  <si>
    <t>12年目</t>
    <rPh sb="2" eb="3">
      <t>ネン</t>
    </rPh>
    <rPh sb="3" eb="4">
      <t>メ</t>
    </rPh>
    <phoneticPr fontId="4"/>
  </si>
  <si>
    <t>13年目</t>
    <rPh sb="2" eb="3">
      <t>ネン</t>
    </rPh>
    <rPh sb="3" eb="4">
      <t>メ</t>
    </rPh>
    <phoneticPr fontId="4"/>
  </si>
  <si>
    <t>14年目</t>
    <rPh sb="2" eb="3">
      <t>ネン</t>
    </rPh>
    <rPh sb="3" eb="4">
      <t>メ</t>
    </rPh>
    <phoneticPr fontId="4"/>
  </si>
  <si>
    <t>15年目</t>
    <rPh sb="2" eb="3">
      <t>ネン</t>
    </rPh>
    <rPh sb="3" eb="4">
      <t>メ</t>
    </rPh>
    <phoneticPr fontId="4"/>
  </si>
  <si>
    <t>16年目</t>
    <rPh sb="2" eb="3">
      <t>ネン</t>
    </rPh>
    <rPh sb="3" eb="4">
      <t>メ</t>
    </rPh>
    <phoneticPr fontId="4"/>
  </si>
  <si>
    <t>17年目</t>
    <rPh sb="2" eb="3">
      <t>ネン</t>
    </rPh>
    <rPh sb="3" eb="4">
      <t>メ</t>
    </rPh>
    <phoneticPr fontId="4"/>
  </si>
  <si>
    <t>18年目</t>
    <rPh sb="2" eb="3">
      <t>ネン</t>
    </rPh>
    <rPh sb="3" eb="4">
      <t>メ</t>
    </rPh>
    <phoneticPr fontId="4"/>
  </si>
  <si>
    <t>19年目</t>
    <rPh sb="2" eb="3">
      <t>ネン</t>
    </rPh>
    <rPh sb="3" eb="4">
      <t>メ</t>
    </rPh>
    <phoneticPr fontId="4"/>
  </si>
  <si>
    <t>20年目</t>
    <rPh sb="2" eb="3">
      <t>ネン</t>
    </rPh>
    <rPh sb="3" eb="4">
      <t>メ</t>
    </rPh>
    <phoneticPr fontId="4"/>
  </si>
  <si>
    <t>21年目</t>
    <rPh sb="2" eb="3">
      <t>ネン</t>
    </rPh>
    <rPh sb="3" eb="4">
      <t>メ</t>
    </rPh>
    <phoneticPr fontId="4"/>
  </si>
  <si>
    <t>22年目</t>
    <rPh sb="2" eb="3">
      <t>ネン</t>
    </rPh>
    <rPh sb="3" eb="4">
      <t>メ</t>
    </rPh>
    <phoneticPr fontId="4"/>
  </si>
  <si>
    <t>23年目</t>
    <rPh sb="2" eb="3">
      <t>ネン</t>
    </rPh>
    <rPh sb="3" eb="4">
      <t>メ</t>
    </rPh>
    <phoneticPr fontId="4"/>
  </si>
  <si>
    <t>24年目</t>
    <rPh sb="2" eb="3">
      <t>ネン</t>
    </rPh>
    <rPh sb="3" eb="4">
      <t>メ</t>
    </rPh>
    <phoneticPr fontId="4"/>
  </si>
  <si>
    <t>25年目</t>
    <rPh sb="2" eb="3">
      <t>ネン</t>
    </rPh>
    <rPh sb="3" eb="4">
      <t>メ</t>
    </rPh>
    <phoneticPr fontId="4"/>
  </si>
  <si>
    <t>26年目</t>
    <rPh sb="2" eb="3">
      <t>ネン</t>
    </rPh>
    <rPh sb="3" eb="4">
      <t>メ</t>
    </rPh>
    <phoneticPr fontId="4"/>
  </si>
  <si>
    <t>27年目</t>
    <rPh sb="2" eb="3">
      <t>ネン</t>
    </rPh>
    <rPh sb="3" eb="4">
      <t>メ</t>
    </rPh>
    <phoneticPr fontId="4"/>
  </si>
  <si>
    <t>28年目</t>
    <rPh sb="2" eb="3">
      <t>ネン</t>
    </rPh>
    <rPh sb="3" eb="4">
      <t>メ</t>
    </rPh>
    <phoneticPr fontId="4"/>
  </si>
  <si>
    <t>29年目</t>
    <rPh sb="2" eb="3">
      <t>ネン</t>
    </rPh>
    <rPh sb="3" eb="4">
      <t>メ</t>
    </rPh>
    <phoneticPr fontId="4"/>
  </si>
  <si>
    <t>30年目</t>
    <rPh sb="2" eb="3">
      <t>ネン</t>
    </rPh>
    <rPh sb="3" eb="4">
      <t>メ</t>
    </rPh>
    <phoneticPr fontId="4"/>
  </si>
  <si>
    <t>31年目</t>
    <rPh sb="2" eb="3">
      <t>ネン</t>
    </rPh>
    <rPh sb="3" eb="4">
      <t>メ</t>
    </rPh>
    <phoneticPr fontId="4"/>
  </si>
  <si>
    <t>32年目</t>
    <rPh sb="2" eb="3">
      <t>ネン</t>
    </rPh>
    <rPh sb="3" eb="4">
      <t>メ</t>
    </rPh>
    <phoneticPr fontId="4"/>
  </si>
  <si>
    <t>33年目</t>
    <rPh sb="2" eb="3">
      <t>ネン</t>
    </rPh>
    <rPh sb="3" eb="4">
      <t>メ</t>
    </rPh>
    <phoneticPr fontId="4"/>
  </si>
  <si>
    <t>34年目</t>
    <rPh sb="2" eb="3">
      <t>ネン</t>
    </rPh>
    <rPh sb="3" eb="4">
      <t>メ</t>
    </rPh>
    <phoneticPr fontId="4"/>
  </si>
  <si>
    <t>35年目</t>
    <rPh sb="2" eb="3">
      <t>ネン</t>
    </rPh>
    <rPh sb="3" eb="4">
      <t>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</si>
</sst>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8"/>
      <color theme="1"/>
      <name val="HGP創英角ﾎﾟｯﾌﾟ体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HGPｺﾞｼｯｸE"/>
      <family val="3"/>
      <charset val="128"/>
    </font>
    <font>
      <sz val="16"/>
      <color theme="1"/>
      <name val="HGPｺﾞｼｯｸE"/>
      <family val="3"/>
      <charset val="128"/>
    </font>
    <font>
      <b/>
      <sz val="16"/>
      <color rgb="FF0070C0"/>
      <name val="HGP創英角ﾎﾟｯﾌﾟ体"/>
      <family val="3"/>
      <charset val="128"/>
    </font>
    <font>
      <sz val="11"/>
      <color theme="1"/>
      <name val="HGPｺﾞｼｯｸE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3" fillId="0" borderId="0" xfId="0" applyFont="1">
      <alignment vertical="center"/>
    </xf>
    <xf numFmtId="38" fontId="0" fillId="0" borderId="0" xfId="1" applyFont="1">
      <alignment vertical="center"/>
    </xf>
    <xf numFmtId="0" fontId="5" fillId="0" borderId="0" xfId="0" applyFont="1">
      <alignment vertical="center"/>
    </xf>
    <xf numFmtId="38" fontId="6" fillId="2" borderId="0" xfId="1" applyFont="1" applyFill="1">
      <alignment vertical="center"/>
    </xf>
    <xf numFmtId="9" fontId="6" fillId="2" borderId="0" xfId="2" applyFont="1" applyFill="1">
      <alignment vertical="center"/>
    </xf>
    <xf numFmtId="0" fontId="7" fillId="0" borderId="0" xfId="0" applyFont="1">
      <alignment vertical="center"/>
    </xf>
    <xf numFmtId="10" fontId="0" fillId="0" borderId="0" xfId="2" applyNumberFormat="1" applyFo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0" fontId="5" fillId="0" borderId="0" xfId="2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38" fontId="8" fillId="4" borderId="5" xfId="1" applyFont="1" applyFill="1" applyBorder="1" applyAlignment="1">
      <alignment horizontal="center" vertical="center"/>
    </xf>
    <xf numFmtId="38" fontId="0" fillId="0" borderId="6" xfId="1" applyFont="1" applyBorder="1">
      <alignment vertical="center"/>
    </xf>
    <xf numFmtId="38" fontId="0" fillId="0" borderId="7" xfId="1" applyFont="1" applyBorder="1">
      <alignment vertical="center"/>
    </xf>
    <xf numFmtId="38" fontId="0" fillId="0" borderId="8" xfId="1" applyFont="1" applyBorder="1">
      <alignment vertical="center"/>
    </xf>
    <xf numFmtId="10" fontId="2" fillId="0" borderId="0" xfId="2" applyNumberFormat="1" applyFont="1">
      <alignment vertical="center"/>
    </xf>
    <xf numFmtId="38" fontId="8" fillId="4" borderId="9" xfId="1" applyFont="1" applyFill="1" applyBorder="1" applyAlignment="1">
      <alignment horizontal="center" vertical="center"/>
    </xf>
    <xf numFmtId="38" fontId="0" fillId="0" borderId="10" xfId="1" applyFont="1" applyBorder="1">
      <alignment vertical="center"/>
    </xf>
    <xf numFmtId="38" fontId="0" fillId="0" borderId="11" xfId="1" applyFont="1" applyBorder="1">
      <alignment vertical="center"/>
    </xf>
    <xf numFmtId="38" fontId="0" fillId="0" borderId="12" xfId="1" applyFont="1" applyBorder="1">
      <alignment vertical="center"/>
    </xf>
    <xf numFmtId="38" fontId="8" fillId="4" borderId="13" xfId="1" applyFont="1" applyFill="1" applyBorder="1" applyAlignment="1">
      <alignment horizontal="center" vertical="center"/>
    </xf>
    <xf numFmtId="38" fontId="0" fillId="0" borderId="14" xfId="1" applyFont="1" applyBorder="1">
      <alignment vertical="center"/>
    </xf>
    <xf numFmtId="38" fontId="0" fillId="0" borderId="15" xfId="1" applyFont="1" applyBorder="1">
      <alignment vertical="center"/>
    </xf>
    <xf numFmtId="38" fontId="0" fillId="0" borderId="16" xfId="1" applyFont="1" applyBorder="1">
      <alignment vertical="center"/>
    </xf>
    <xf numFmtId="0" fontId="8" fillId="3" borderId="0" xfId="0" applyFont="1" applyFill="1" applyAlignment="1">
      <alignment horizontal="left" vertical="center" wrapText="1"/>
    </xf>
    <xf numFmtId="0" fontId="0" fillId="3" borderId="0" xfId="0" applyFill="1" applyAlignment="1">
      <alignment horizontal="lef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4"/>
  <sheetViews>
    <sheetView tabSelected="1" workbookViewId="0">
      <selection activeCell="B1" sqref="B1"/>
    </sheetView>
  </sheetViews>
  <sheetFormatPr defaultColWidth="10.875" defaultRowHeight="13.5" x14ac:dyDescent="0.15"/>
  <cols>
    <col min="1" max="1" width="2.625" customWidth="1"/>
    <col min="2" max="2" width="36.875" customWidth="1"/>
    <col min="3" max="3" width="17.125" style="2" customWidth="1"/>
    <col min="4" max="5" width="14.375" style="2" customWidth="1"/>
    <col min="6" max="6" width="12.25" customWidth="1"/>
  </cols>
  <sheetData>
    <row r="1" spans="1:37" ht="37.15" customHeight="1" x14ac:dyDescent="0.15">
      <c r="A1" s="1" t="s">
        <v>0</v>
      </c>
    </row>
    <row r="2" spans="1:37" ht="10.9" customHeight="1" x14ac:dyDescent="0.15"/>
    <row r="3" spans="1:37" ht="18.75" x14ac:dyDescent="0.15">
      <c r="B3" s="3" t="s">
        <v>1</v>
      </c>
      <c r="C3" s="4">
        <v>10000000</v>
      </c>
    </row>
    <row r="4" spans="1:37" ht="18.75" x14ac:dyDescent="0.15">
      <c r="B4" s="3" t="s">
        <v>2</v>
      </c>
      <c r="C4" s="5">
        <v>0.5</v>
      </c>
    </row>
    <row r="5" spans="1:37" ht="18.75" x14ac:dyDescent="0.15">
      <c r="B5" s="3" t="s">
        <v>3</v>
      </c>
      <c r="C5" s="4">
        <v>360000</v>
      </c>
    </row>
    <row r="6" spans="1:37" ht="18.75" x14ac:dyDescent="0.15">
      <c r="B6" s="3" t="s">
        <v>4</v>
      </c>
      <c r="C6" s="5">
        <v>0.03</v>
      </c>
    </row>
    <row r="7" spans="1:37" x14ac:dyDescent="0.15">
      <c r="B7" s="2"/>
    </row>
    <row r="8" spans="1:37" x14ac:dyDescent="0.15">
      <c r="B8" s="2"/>
    </row>
    <row r="9" spans="1:37" ht="18.75" x14ac:dyDescent="0.15">
      <c r="B9" s="6" t="s">
        <v>5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</row>
    <row r="10" spans="1:37" ht="15" customHeight="1" x14ac:dyDescent="0.15">
      <c r="B10" s="27" t="s">
        <v>6</v>
      </c>
      <c r="C10" s="28"/>
      <c r="D10" s="28"/>
      <c r="E10" s="28"/>
      <c r="F10" s="28"/>
      <c r="G10" s="28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</row>
    <row r="11" spans="1:37" ht="15" customHeight="1" x14ac:dyDescent="0.15">
      <c r="B11" s="28"/>
      <c r="C11" s="28"/>
      <c r="D11" s="28"/>
      <c r="E11" s="28"/>
      <c r="F11" s="28"/>
      <c r="G11" s="28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</row>
    <row r="12" spans="1:37" ht="15" customHeight="1" x14ac:dyDescent="0.15">
      <c r="B12" s="28"/>
      <c r="C12" s="28"/>
      <c r="D12" s="28"/>
      <c r="E12" s="28"/>
      <c r="F12" s="28"/>
      <c r="G12" s="28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</row>
    <row r="13" spans="1:37" ht="15" customHeight="1" x14ac:dyDescent="0.15">
      <c r="B13" s="28"/>
      <c r="C13" s="28"/>
      <c r="D13" s="28"/>
      <c r="E13" s="28"/>
      <c r="F13" s="28"/>
      <c r="G13" s="28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</row>
    <row r="14" spans="1:37" s="7" customFormat="1" ht="15" customHeight="1" x14ac:dyDescent="0.15">
      <c r="B14" s="28"/>
      <c r="C14" s="28"/>
      <c r="D14" s="28"/>
      <c r="E14" s="28"/>
      <c r="F14" s="28"/>
      <c r="G14" s="28"/>
    </row>
    <row r="15" spans="1:37" ht="15" customHeight="1" x14ac:dyDescent="0.15">
      <c r="B15" s="28"/>
      <c r="C15" s="28"/>
      <c r="D15" s="28"/>
      <c r="E15" s="28"/>
      <c r="F15" s="28"/>
      <c r="G15" s="28"/>
    </row>
    <row r="16" spans="1:37" ht="15" customHeight="1" x14ac:dyDescent="0.15">
      <c r="B16" s="28"/>
      <c r="C16" s="28"/>
      <c r="D16" s="28"/>
      <c r="E16" s="28"/>
      <c r="F16" s="28"/>
      <c r="G16" s="28"/>
    </row>
    <row r="17" spans="2:6" ht="14.25" thickBot="1" x14ac:dyDescent="0.2"/>
    <row r="18" spans="2:6" s="13" customFormat="1" ht="18" thickBot="1" x14ac:dyDescent="0.2">
      <c r="B18" s="8"/>
      <c r="C18" s="9" t="s">
        <v>7</v>
      </c>
      <c r="D18" s="10" t="s">
        <v>8</v>
      </c>
      <c r="E18" s="11" t="s">
        <v>9</v>
      </c>
      <c r="F18" s="12"/>
    </row>
    <row r="19" spans="2:6" ht="16.899999999999999" customHeight="1" x14ac:dyDescent="0.15">
      <c r="B19" s="14" t="s">
        <v>10</v>
      </c>
      <c r="C19" s="15"/>
      <c r="D19" s="16"/>
      <c r="E19" s="17">
        <f>C3</f>
        <v>10000000</v>
      </c>
      <c r="F19" s="18"/>
    </row>
    <row r="20" spans="2:6" ht="16.899999999999999" customHeight="1" x14ac:dyDescent="0.15">
      <c r="B20" s="19" t="s">
        <v>11</v>
      </c>
      <c r="C20" s="20">
        <f>$C$5</f>
        <v>360000</v>
      </c>
      <c r="D20" s="21">
        <f>E19*$C$4*$C$6</f>
        <v>150000</v>
      </c>
      <c r="E20" s="22">
        <f>E19-C20+D20</f>
        <v>9790000</v>
      </c>
      <c r="F20" s="18"/>
    </row>
    <row r="21" spans="2:6" ht="16.899999999999999" customHeight="1" x14ac:dyDescent="0.15">
      <c r="B21" s="19" t="s">
        <v>12</v>
      </c>
      <c r="C21" s="20">
        <f t="shared" ref="C21:C54" si="0">$C$5</f>
        <v>360000</v>
      </c>
      <c r="D21" s="21">
        <f t="shared" ref="D21:D54" si="1">E20*$C$4*$C$6</f>
        <v>146850</v>
      </c>
      <c r="E21" s="22">
        <f t="shared" ref="E21:E54" si="2">E20-C21+D21</f>
        <v>9576850</v>
      </c>
      <c r="F21" s="18"/>
    </row>
    <row r="22" spans="2:6" ht="16.899999999999999" customHeight="1" x14ac:dyDescent="0.15">
      <c r="B22" s="19" t="s">
        <v>13</v>
      </c>
      <c r="C22" s="20">
        <f t="shared" si="0"/>
        <v>360000</v>
      </c>
      <c r="D22" s="21">
        <f t="shared" si="1"/>
        <v>143652.75</v>
      </c>
      <c r="E22" s="22">
        <f t="shared" si="2"/>
        <v>9360502.75</v>
      </c>
      <c r="F22" s="18"/>
    </row>
    <row r="23" spans="2:6" ht="16.899999999999999" customHeight="1" x14ac:dyDescent="0.15">
      <c r="B23" s="19" t="s">
        <v>14</v>
      </c>
      <c r="C23" s="20">
        <f t="shared" si="0"/>
        <v>360000</v>
      </c>
      <c r="D23" s="21">
        <f t="shared" si="1"/>
        <v>140407.54125000001</v>
      </c>
      <c r="E23" s="22">
        <f t="shared" si="2"/>
        <v>9140910.2912499998</v>
      </c>
      <c r="F23" s="18"/>
    </row>
    <row r="24" spans="2:6" ht="16.899999999999999" customHeight="1" x14ac:dyDescent="0.15">
      <c r="B24" s="19" t="s">
        <v>15</v>
      </c>
      <c r="C24" s="20">
        <f t="shared" si="0"/>
        <v>360000</v>
      </c>
      <c r="D24" s="21">
        <f t="shared" si="1"/>
        <v>137113.65436874999</v>
      </c>
      <c r="E24" s="22">
        <f t="shared" si="2"/>
        <v>8918023.9456187505</v>
      </c>
      <c r="F24" s="18"/>
    </row>
    <row r="25" spans="2:6" ht="16.899999999999999" customHeight="1" x14ac:dyDescent="0.15">
      <c r="B25" s="19" t="s">
        <v>16</v>
      </c>
      <c r="C25" s="20">
        <f t="shared" si="0"/>
        <v>360000</v>
      </c>
      <c r="D25" s="21">
        <f t="shared" si="1"/>
        <v>133770.35918428126</v>
      </c>
      <c r="E25" s="22">
        <f t="shared" si="2"/>
        <v>8691794.3048030324</v>
      </c>
      <c r="F25" s="18"/>
    </row>
    <row r="26" spans="2:6" ht="16.899999999999999" customHeight="1" x14ac:dyDescent="0.15">
      <c r="B26" s="19" t="s">
        <v>17</v>
      </c>
      <c r="C26" s="20">
        <f t="shared" si="0"/>
        <v>360000</v>
      </c>
      <c r="D26" s="21">
        <f t="shared" si="1"/>
        <v>130376.91457204548</v>
      </c>
      <c r="E26" s="22">
        <f t="shared" si="2"/>
        <v>8462171.2193750776</v>
      </c>
      <c r="F26" s="18"/>
    </row>
    <row r="27" spans="2:6" ht="16.899999999999999" customHeight="1" x14ac:dyDescent="0.15">
      <c r="B27" s="19" t="s">
        <v>18</v>
      </c>
      <c r="C27" s="20">
        <f t="shared" si="0"/>
        <v>360000</v>
      </c>
      <c r="D27" s="21">
        <f t="shared" si="1"/>
        <v>126932.56829062616</v>
      </c>
      <c r="E27" s="22">
        <f t="shared" si="2"/>
        <v>8229103.7876657043</v>
      </c>
      <c r="F27" s="18"/>
    </row>
    <row r="28" spans="2:6" ht="16.899999999999999" customHeight="1" x14ac:dyDescent="0.15">
      <c r="B28" s="19" t="s">
        <v>19</v>
      </c>
      <c r="C28" s="20">
        <f t="shared" si="0"/>
        <v>360000</v>
      </c>
      <c r="D28" s="21">
        <f t="shared" si="1"/>
        <v>123436.55681498555</v>
      </c>
      <c r="E28" s="22">
        <f t="shared" si="2"/>
        <v>7992540.3444806896</v>
      </c>
      <c r="F28" s="18"/>
    </row>
    <row r="29" spans="2:6" ht="16.899999999999999" customHeight="1" x14ac:dyDescent="0.15">
      <c r="B29" s="19" t="s">
        <v>20</v>
      </c>
      <c r="C29" s="20">
        <f t="shared" si="0"/>
        <v>360000</v>
      </c>
      <c r="D29" s="21">
        <f t="shared" si="1"/>
        <v>119888.10516721033</v>
      </c>
      <c r="E29" s="22">
        <f t="shared" si="2"/>
        <v>7752428.4496478997</v>
      </c>
      <c r="F29" s="18"/>
    </row>
    <row r="30" spans="2:6" ht="16.899999999999999" customHeight="1" x14ac:dyDescent="0.15">
      <c r="B30" s="19" t="s">
        <v>21</v>
      </c>
      <c r="C30" s="20">
        <f t="shared" si="0"/>
        <v>360000</v>
      </c>
      <c r="D30" s="21">
        <f t="shared" si="1"/>
        <v>116286.4267447185</v>
      </c>
      <c r="E30" s="22">
        <f t="shared" si="2"/>
        <v>7508714.8763926178</v>
      </c>
      <c r="F30" s="18"/>
    </row>
    <row r="31" spans="2:6" ht="16.899999999999999" customHeight="1" x14ac:dyDescent="0.15">
      <c r="B31" s="19" t="s">
        <v>22</v>
      </c>
      <c r="C31" s="20">
        <f t="shared" si="0"/>
        <v>360000</v>
      </c>
      <c r="D31" s="21">
        <f t="shared" si="1"/>
        <v>112630.72314588926</v>
      </c>
      <c r="E31" s="22">
        <f t="shared" si="2"/>
        <v>7261345.5995385069</v>
      </c>
      <c r="F31" s="18"/>
    </row>
    <row r="32" spans="2:6" ht="16.899999999999999" customHeight="1" x14ac:dyDescent="0.15">
      <c r="B32" s="19" t="s">
        <v>23</v>
      </c>
      <c r="C32" s="20">
        <f t="shared" si="0"/>
        <v>360000</v>
      </c>
      <c r="D32" s="21">
        <f t="shared" si="1"/>
        <v>108920.1839930776</v>
      </c>
      <c r="E32" s="22">
        <f t="shared" si="2"/>
        <v>7010265.7835315848</v>
      </c>
      <c r="F32" s="18"/>
    </row>
    <row r="33" spans="2:6" ht="16.899999999999999" customHeight="1" x14ac:dyDescent="0.15">
      <c r="B33" s="19" t="s">
        <v>24</v>
      </c>
      <c r="C33" s="20">
        <f t="shared" si="0"/>
        <v>360000</v>
      </c>
      <c r="D33" s="21">
        <f t="shared" si="1"/>
        <v>105153.98675297377</v>
      </c>
      <c r="E33" s="22">
        <f t="shared" si="2"/>
        <v>6755419.7702845586</v>
      </c>
      <c r="F33" s="18"/>
    </row>
    <row r="34" spans="2:6" ht="16.899999999999999" customHeight="1" x14ac:dyDescent="0.15">
      <c r="B34" s="19" t="s">
        <v>25</v>
      </c>
      <c r="C34" s="20">
        <f t="shared" si="0"/>
        <v>360000</v>
      </c>
      <c r="D34" s="21">
        <f t="shared" si="1"/>
        <v>101331.29655426838</v>
      </c>
      <c r="E34" s="22">
        <f t="shared" si="2"/>
        <v>6496751.066838827</v>
      </c>
      <c r="F34" s="18"/>
    </row>
    <row r="35" spans="2:6" ht="16.899999999999999" customHeight="1" x14ac:dyDescent="0.15">
      <c r="B35" s="19" t="s">
        <v>26</v>
      </c>
      <c r="C35" s="20">
        <f t="shared" si="0"/>
        <v>360000</v>
      </c>
      <c r="D35" s="21">
        <f t="shared" si="1"/>
        <v>97451.266002582401</v>
      </c>
      <c r="E35" s="22">
        <f t="shared" si="2"/>
        <v>6234202.3328414094</v>
      </c>
      <c r="F35" s="18"/>
    </row>
    <row r="36" spans="2:6" ht="16.899999999999999" customHeight="1" x14ac:dyDescent="0.15">
      <c r="B36" s="19" t="s">
        <v>27</v>
      </c>
      <c r="C36" s="20">
        <f t="shared" si="0"/>
        <v>360000</v>
      </c>
      <c r="D36" s="21">
        <f t="shared" si="1"/>
        <v>93513.034992621135</v>
      </c>
      <c r="E36" s="22">
        <f t="shared" si="2"/>
        <v>5967715.3678340307</v>
      </c>
      <c r="F36" s="18"/>
    </row>
    <row r="37" spans="2:6" ht="16.899999999999999" customHeight="1" x14ac:dyDescent="0.15">
      <c r="B37" s="19" t="s">
        <v>28</v>
      </c>
      <c r="C37" s="20">
        <f t="shared" si="0"/>
        <v>360000</v>
      </c>
      <c r="D37" s="21">
        <f t="shared" si="1"/>
        <v>89515.730517510456</v>
      </c>
      <c r="E37" s="22">
        <f t="shared" si="2"/>
        <v>5697231.098351541</v>
      </c>
      <c r="F37" s="18"/>
    </row>
    <row r="38" spans="2:6" ht="16.899999999999999" customHeight="1" x14ac:dyDescent="0.15">
      <c r="B38" s="19" t="s">
        <v>29</v>
      </c>
      <c r="C38" s="20">
        <f t="shared" si="0"/>
        <v>360000</v>
      </c>
      <c r="D38" s="21">
        <f t="shared" si="1"/>
        <v>85458.466475273119</v>
      </c>
      <c r="E38" s="22">
        <f t="shared" si="2"/>
        <v>5422689.5648268145</v>
      </c>
      <c r="F38" s="18"/>
    </row>
    <row r="39" spans="2:6" ht="16.899999999999999" customHeight="1" x14ac:dyDescent="0.15">
      <c r="B39" s="19" t="s">
        <v>30</v>
      </c>
      <c r="C39" s="20">
        <f t="shared" si="0"/>
        <v>360000</v>
      </c>
      <c r="D39" s="21">
        <f t="shared" si="1"/>
        <v>81340.343472402208</v>
      </c>
      <c r="E39" s="22">
        <f t="shared" si="2"/>
        <v>5144029.908299217</v>
      </c>
      <c r="F39" s="18"/>
    </row>
    <row r="40" spans="2:6" ht="16.899999999999999" customHeight="1" x14ac:dyDescent="0.15">
      <c r="B40" s="19" t="s">
        <v>31</v>
      </c>
      <c r="C40" s="20">
        <f t="shared" si="0"/>
        <v>360000</v>
      </c>
      <c r="D40" s="21">
        <f t="shared" si="1"/>
        <v>77160.448624488257</v>
      </c>
      <c r="E40" s="22">
        <f t="shared" si="2"/>
        <v>4861190.356923705</v>
      </c>
      <c r="F40" s="18"/>
    </row>
    <row r="41" spans="2:6" ht="16.899999999999999" customHeight="1" x14ac:dyDescent="0.15">
      <c r="B41" s="19" t="s">
        <v>32</v>
      </c>
      <c r="C41" s="20">
        <f t="shared" si="0"/>
        <v>360000</v>
      </c>
      <c r="D41" s="21">
        <f t="shared" si="1"/>
        <v>72917.855353855572</v>
      </c>
      <c r="E41" s="22">
        <f t="shared" si="2"/>
        <v>4574108.2122775605</v>
      </c>
      <c r="F41" s="18"/>
    </row>
    <row r="42" spans="2:6" ht="16.899999999999999" customHeight="1" x14ac:dyDescent="0.15">
      <c r="B42" s="19" t="s">
        <v>33</v>
      </c>
      <c r="C42" s="20">
        <f t="shared" si="0"/>
        <v>360000</v>
      </c>
      <c r="D42" s="21">
        <f t="shared" si="1"/>
        <v>68611.6231841634</v>
      </c>
      <c r="E42" s="22">
        <f t="shared" si="2"/>
        <v>4282719.8354617236</v>
      </c>
      <c r="F42" s="18"/>
    </row>
    <row r="43" spans="2:6" ht="16.899999999999999" customHeight="1" x14ac:dyDescent="0.15">
      <c r="B43" s="19" t="s">
        <v>34</v>
      </c>
      <c r="C43" s="20">
        <f t="shared" si="0"/>
        <v>360000</v>
      </c>
      <c r="D43" s="21">
        <f t="shared" si="1"/>
        <v>64240.797531925855</v>
      </c>
      <c r="E43" s="22">
        <f t="shared" si="2"/>
        <v>3986960.6329936497</v>
      </c>
      <c r="F43" s="18"/>
    </row>
    <row r="44" spans="2:6" ht="16.899999999999999" customHeight="1" x14ac:dyDescent="0.15">
      <c r="B44" s="19" t="s">
        <v>35</v>
      </c>
      <c r="C44" s="20">
        <f t="shared" si="0"/>
        <v>360000</v>
      </c>
      <c r="D44" s="21">
        <f t="shared" si="1"/>
        <v>59804.409494904743</v>
      </c>
      <c r="E44" s="22">
        <f t="shared" si="2"/>
        <v>3686765.0424885545</v>
      </c>
      <c r="F44" s="18"/>
    </row>
    <row r="45" spans="2:6" ht="16.899999999999999" customHeight="1" x14ac:dyDescent="0.15">
      <c r="B45" s="19" t="s">
        <v>36</v>
      </c>
      <c r="C45" s="20">
        <f t="shared" si="0"/>
        <v>360000</v>
      </c>
      <c r="D45" s="21">
        <f t="shared" si="1"/>
        <v>55301.475637328316</v>
      </c>
      <c r="E45" s="22">
        <f t="shared" si="2"/>
        <v>3382066.5181258828</v>
      </c>
      <c r="F45" s="18"/>
    </row>
    <row r="46" spans="2:6" ht="16.899999999999999" customHeight="1" x14ac:dyDescent="0.15">
      <c r="B46" s="19" t="s">
        <v>37</v>
      </c>
      <c r="C46" s="20">
        <f t="shared" si="0"/>
        <v>360000</v>
      </c>
      <c r="D46" s="21">
        <f t="shared" si="1"/>
        <v>50730.997771888244</v>
      </c>
      <c r="E46" s="22">
        <f t="shared" si="2"/>
        <v>3072797.5158977709</v>
      </c>
      <c r="F46" s="18"/>
    </row>
    <row r="47" spans="2:6" ht="16.899999999999999" customHeight="1" x14ac:dyDescent="0.15">
      <c r="B47" s="19" t="s">
        <v>38</v>
      </c>
      <c r="C47" s="20">
        <f t="shared" si="0"/>
        <v>360000</v>
      </c>
      <c r="D47" s="21">
        <f t="shared" si="1"/>
        <v>46091.962738466558</v>
      </c>
      <c r="E47" s="22">
        <f t="shared" si="2"/>
        <v>2758889.4786362373</v>
      </c>
      <c r="F47" s="18"/>
    </row>
    <row r="48" spans="2:6" ht="16.899999999999999" customHeight="1" x14ac:dyDescent="0.15">
      <c r="B48" s="19" t="s">
        <v>39</v>
      </c>
      <c r="C48" s="20">
        <f t="shared" si="0"/>
        <v>360000</v>
      </c>
      <c r="D48" s="21">
        <f t="shared" si="1"/>
        <v>41383.342179543557</v>
      </c>
      <c r="E48" s="22">
        <f t="shared" si="2"/>
        <v>2440272.8208157807</v>
      </c>
      <c r="F48" s="18"/>
    </row>
    <row r="49" spans="2:6" ht="16.899999999999999" customHeight="1" x14ac:dyDescent="0.15">
      <c r="B49" s="19" t="s">
        <v>40</v>
      </c>
      <c r="C49" s="20">
        <f t="shared" si="0"/>
        <v>360000</v>
      </c>
      <c r="D49" s="21">
        <f t="shared" si="1"/>
        <v>36604.092312236709</v>
      </c>
      <c r="E49" s="22">
        <f t="shared" si="2"/>
        <v>2116876.9131280174</v>
      </c>
      <c r="F49" s="18"/>
    </row>
    <row r="50" spans="2:6" ht="16.899999999999999" customHeight="1" x14ac:dyDescent="0.15">
      <c r="B50" s="19" t="s">
        <v>41</v>
      </c>
      <c r="C50" s="20">
        <f t="shared" si="0"/>
        <v>360000</v>
      </c>
      <c r="D50" s="21">
        <f t="shared" si="1"/>
        <v>31753.153696920261</v>
      </c>
      <c r="E50" s="22">
        <f t="shared" si="2"/>
        <v>1788630.0668249377</v>
      </c>
      <c r="F50" s="18"/>
    </row>
    <row r="51" spans="2:6" ht="16.899999999999999" customHeight="1" x14ac:dyDescent="0.15">
      <c r="B51" s="19" t="s">
        <v>42</v>
      </c>
      <c r="C51" s="20">
        <f t="shared" si="0"/>
        <v>360000</v>
      </c>
      <c r="D51" s="21">
        <f t="shared" si="1"/>
        <v>26829.451002374066</v>
      </c>
      <c r="E51" s="22">
        <f t="shared" si="2"/>
        <v>1455459.5178273118</v>
      </c>
      <c r="F51" s="18"/>
    </row>
    <row r="52" spans="2:6" ht="16.899999999999999" customHeight="1" x14ac:dyDescent="0.15">
      <c r="B52" s="19" t="s">
        <v>43</v>
      </c>
      <c r="C52" s="20">
        <f t="shared" si="0"/>
        <v>360000</v>
      </c>
      <c r="D52" s="21">
        <f t="shared" si="1"/>
        <v>21831.892767409674</v>
      </c>
      <c r="E52" s="22">
        <f t="shared" si="2"/>
        <v>1117291.4105947213</v>
      </c>
      <c r="F52" s="18"/>
    </row>
    <row r="53" spans="2:6" ht="16.899999999999999" customHeight="1" x14ac:dyDescent="0.15">
      <c r="B53" s="19" t="s">
        <v>44</v>
      </c>
      <c r="C53" s="20">
        <f t="shared" si="0"/>
        <v>360000</v>
      </c>
      <c r="D53" s="21">
        <f t="shared" si="1"/>
        <v>16759.371158920818</v>
      </c>
      <c r="E53" s="22">
        <f t="shared" si="2"/>
        <v>774050.78175364214</v>
      </c>
      <c r="F53" s="18"/>
    </row>
    <row r="54" spans="2:6" ht="14.25" thickBot="1" x14ac:dyDescent="0.2">
      <c r="B54" s="23" t="s">
        <v>45</v>
      </c>
      <c r="C54" s="24">
        <f t="shared" si="0"/>
        <v>360000</v>
      </c>
      <c r="D54" s="25">
        <f t="shared" si="1"/>
        <v>11610.761726304632</v>
      </c>
      <c r="E54" s="26">
        <f t="shared" si="2"/>
        <v>425661.54347994679</v>
      </c>
      <c r="F54" s="18"/>
    </row>
  </sheetData>
  <mergeCells count="1">
    <mergeCell ref="B10:G16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定額での取り崩し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momo_4</dc:creator>
  <cp:lastModifiedBy>momo_4</cp:lastModifiedBy>
  <dcterms:created xsi:type="dcterms:W3CDTF">2019-01-17T07:04:03Z</dcterms:created>
  <dcterms:modified xsi:type="dcterms:W3CDTF">2019-01-18T02:23:38Z</dcterms:modified>
</cp:coreProperties>
</file>